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14124" windowHeight="9528" tabRatio="863" activeTab="9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<sst xmlns="http://schemas.openxmlformats.org/spreadsheetml/2006/main" count="938" uniqueCount="669">
  <si>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</si>
  <si>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</si>
  <si>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</si>
  <si>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</si>
  <si>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</si>
  <si>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</si>
  <si>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</si>
  <si>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</si>
  <si>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</si>
  <si>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</si>
  <si>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</si>
  <si>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</si>
  <si>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</si>
  <si>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</si>
  <si>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</si>
  <si>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</si>
  <si>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</si>
  <si>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</si>
  <si>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</si>
  <si>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</si>
  <si>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</si>
  <si>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</si>
  <si>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</si>
  <si>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</si>
  <si>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</si>
  <si>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</si>
  <si>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</si>
  <si>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</si>
  <si>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</si>
  <si>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</si>
  <si>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</si>
  <si>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</si>
  <si>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</si>
  <si>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</si>
  <si>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</si>
  <si>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</si>
  <si>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</si>
  <si>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</si>
  <si>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</si>
  <si>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</si>
  <si>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</si>
  <si>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</si>
  <si>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</si>
  <si>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</si>
  <si>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</si>
  <si>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</si>
  <si>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</si>
  <si>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</si>
  <si>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</si>
  <si>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</si>
  <si>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</si>
  <si>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</si>
  <si>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</si>
  <si>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</si>
  <si>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</si>
  <si>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</si>
  <si>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</si>
  <si>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</si>
  <si>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</si>
  <si>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</si>
  <si>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</si>
  <si>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</si>
  <si>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</si>
  <si>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</si>
  <si>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</si>
  <si>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</si>
  <si>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</si>
  <si>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</si>
  <si>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</si>
  <si>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</si>
  <si>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</si>
  <si>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</si>
  <si>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</si>
  <si>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</si>
  <si>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</si>
  <si>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</si>
  <si>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</si>
  <si>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</si>
  <si>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</si>
  <si>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</si>
  <si>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</si>
  <si>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</si>
  <si>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</si>
  <si>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</si>
  <si>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</si>
  <si>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</si>
  <si>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</si>
  <si>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</si>
  <si>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</si>
  <si>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</si>
  <si>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</si>
  <si>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</si>
  <si>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</si>
  <si>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</si>
  <si>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</si>
  <si>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</si>
  <si>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</si>
  <si>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</si>
  <si>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</si>
  <si>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</si>
  <si>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</si>
  <si>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</si>
  <si>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</si>
  <si>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</si>
  <si>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</si>
  <si>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</si>
  <si>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</si>
  <si>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</si>
  <si>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</si>
  <si>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</si>
  <si>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</si>
  <si>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</si>
  <si>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</si>
  <si>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</si>
  <si>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</si>
  <si>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</si>
  <si>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</si>
  <si>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</si>
  <si>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</si>
  <si>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</si>
  <si>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</si>
  <si>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</si>
  <si>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</si>
  <si>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</si>
  <si>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</si>
  <si>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</si>
  <si>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</si>
  <si>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</si>
  <si>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</si>
  <si>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</si>
  <si>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</si>
  <si>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</si>
  <si>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</si>
  <si>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</si>
  <si>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</si>
  <si>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</si>
  <si>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</si>
  <si>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</si>
  <si>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</si>
  <si>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</si>
  <si>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</si>
  <si>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</si>
  <si>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</si>
  <si>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</si>
  <si>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</si>
  <si>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</si>
  <si>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</si>
  <si>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</si>
  <si>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</si>
  <si>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</si>
  <si>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</si>
  <si>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</si>
  <si>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</si>
  <si>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</si>
  <si>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</si>
  <si>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</si>
  <si>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</si>
  <si>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</si>
  <si>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</si>
  <si>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</si>
  <si>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</si>
  <si>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</si>
  <si>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</si>
  <si>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</si>
  <si>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</si>
  <si>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</si>
  <si>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</si>
  <si>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</si>
  <si>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</si>
  <si>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</si>
  <si>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</si>
  <si>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</si>
  <si>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</si>
  <si>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</si>
  <si>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</si>
  <si>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</si>
  <si>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</si>
  <si>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</si>
  <si>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</si>
  <si>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</si>
  <si>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</si>
  <si>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</si>
  <si>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</si>
  <si>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</si>
  <si>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</si>
  <si>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</si>
  <si>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</si>
  <si>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</si>
  <si>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</si>
  <si>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</si>
  <si>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</si>
  <si>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</si>
  <si>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</si>
  <si>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</si>
  <si>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</si>
  <si>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</si>
  <si>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</si>
  <si>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</si>
  <si>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</si>
  <si>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</si>
  <si>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</si>
  <si>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</si>
  <si>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</si>
  <si>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</si>
  <si>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</si>
  <si>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</si>
  <si>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</si>
  <si>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</si>
  <si>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</si>
  <si>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</si>
  <si>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</si>
  <si>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</si>
  <si>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</si>
  <si>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</si>
  <si>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</si>
  <si>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</si>
  <si>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</si>
  <si>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</si>
  <si>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</si>
  <si>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</si>
  <si>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</si>
  <si>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</si>
  <si>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</si>
  <si>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</si>
  <si>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</si>
  <si>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</si>
  <si>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</si>
  <si>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</si>
  <si>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</si>
  <si>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</si>
  <si>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</si>
  <si>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</si>
  <si>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</si>
  <si>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</si>
  <si>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</si>
  <si>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</si>
  <si>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</si>
  <si>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</si>
  <si>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</si>
  <si>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</si>
  <si>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</si>
  <si>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</si>
  <si>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</si>
  <si>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</si>
  <si>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</si>
  <si>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</si>
  <si>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</si>
  <si>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</si>
  <si>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</si>
  <si>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</si>
  <si>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</si>
  <si>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</si>
  <si>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</si>
  <si>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</si>
  <si>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</si>
  <si>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</si>
  <si>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</si>
  <si>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</si>
  <si>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</si>
  <si>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</si>
  <si>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</si>
  <si>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</si>
  <si>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</si>
  <si>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</si>
  <si>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</si>
  <si>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</si>
  <si>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</si>
  <si>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</si>
  <si>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</si>
  <si>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</si>
  <si>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</si>
  <si>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</si>
  <si>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</si>
  <si>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</si>
  <si>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</si>
  <si>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</si>
  <si>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</si>
  <si>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</si>
  <si>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</si>
  <si>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</si>
  <si>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</si>
  <si>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</si>
  <si>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</si>
  <si>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</si>
  <si>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</si>
  <si>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</si>
  <si>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</si>
  <si>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</si>
  <si>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</si>
  <si>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</si>
  <si>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</si>
  <si>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</si>
  <si>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</si>
  <si>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</si>
  <si>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</si>
  <si>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</si>
  <si>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</si>
  <si>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</si>
  <si>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</si>
  <si>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</si>
  <si>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</si>
  <si>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</si>
  <si>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</si>
  <si>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</si>
  <si>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</si>
  <si>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</si>
  <si>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</si>
  <si>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</si>
  <si>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</si>
  <si>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</si>
  <si>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</si>
  <si>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</si>
  <si>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</si>
  <si>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</si>
  <si>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</si>
  <si>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</si>
  <si>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</si>
  <si>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</si>
  <si>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</si>
  <si>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</si>
  <si>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</si>
  <si>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</si>
  <si>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</si>
  <si>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</si>
  <si>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</si>
  <si>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</si>
  <si>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</si>
  <si>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</si>
  <si>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</si>
  <si>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</si>
  <si>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</si>
  <si>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</si>
  <si>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</si>
  <si>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</si>
  <si>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</si>
  <si>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</si>
  <si>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</si>
  <si>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</si>
  <si>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</si>
  <si>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</si>
  <si>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</si>
  <si>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</si>
  <si>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</si>
  <si>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</si>
  <si>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</si>
  <si>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</si>
  <si>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</si>
  <si>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</si>
  <si>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</si>
  <si>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</si>
  <si>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</si>
  <si>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</si>
  <si>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</si>
  <si>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</si>
  <si>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</si>
  <si>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</si>
  <si>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</si>
  <si>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</si>
  <si>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</si>
  <si>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</si>
  <si>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</si>
  <si>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</si>
  <si>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</si>
  <si>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</si>
  <si>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</si>
  <si>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</si>
  <si>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</si>
  <si>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</si>
  <si>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</si>
  <si>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</si>
  <si>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</si>
  <si>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</si>
  <si>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</si>
  <si>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</si>
  <si>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</si>
  <si>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</si>
  <si>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</si>
  <si>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</si>
  <si>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</si>
  <si>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</si>
  <si>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</si>
  <si>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</si>
  <si>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</si>
  <si>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</si>
  <si>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</si>
  <si>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</si>
  <si>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</si>
  <si>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</si>
  <si>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</si>
  <si>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</si>
  <si>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</si>
  <si>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</si>
  <si>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</si>
  <si>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</si>
  <si>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</si>
  <si>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</si>
  <si>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</si>
  <si>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</si>
  <si>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</si>
  <si>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</si>
  <si>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</si>
  <si>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</si>
  <si>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</si>
  <si>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</si>
  <si>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</si>
  <si>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</si>
  <si>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</si>
  <si>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</si>
  <si>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</si>
  <si>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</si>
  <si>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</si>
  <si>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</si>
  <si>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</si>
  <si>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</si>
  <si>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</si>
  <si>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</si>
  <si>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</si>
  <si>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</si>
  <si>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</si>
  <si>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</si>
  <si>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</si>
  <si>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</si>
  <si>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</si>
  <si>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</si>
  <si>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</si>
  <si>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</si>
  <si>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</si>
  <si>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</si>
  <si>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</si>
  <si>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</si>
  <si>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</si>
  <si>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</si>
  <si>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</si>
  <si>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</si>
  <si>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</si>
  <si>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</si>
  <si>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</si>
  <si>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</si>
  <si>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</si>
  <si>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</si>
  <si>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</si>
  <si>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</si>
  <si>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</si>
  <si>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</si>
  <si>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</si>
  <si>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</si>
  <si>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</si>
  <si>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</si>
  <si>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</si>
  <si>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</si>
  <si>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</si>
  <si>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</si>
  <si>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</si>
  <si>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</si>
  <si>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</si>
  <si>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</si>
  <si>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</si>
  <si>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</si>
  <si>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</si>
  <si>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</si>
  <si>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</si>
  <si>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</si>
  <si>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</si>
  <si>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</si>
  <si>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</si>
  <si>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</si>
  <si>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</si>
  <si>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</si>
  <si>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</si>
  <si>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</si>
  <si>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</si>
  <si>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</si>
  <si>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</si>
  <si>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</si>
  <si>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</si>
  <si>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</si>
  <si>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</si>
  <si>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</si>
  <si>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</si>
  <si>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</si>
  <si>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</si>
  <si>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</si>
  <si>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</si>
  <si>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</si>
  <si>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</si>
  <si>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</si>
  <si>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</si>
  <si>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</si>
  <si>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</si>
  <si>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</si>
  <si>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</si>
  <si>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</si>
  <si>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</si>
  <si>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</si>
  <si>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</si>
  <si>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</si>
  <si>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</si>
  <si>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</si>
  <si>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</si>
  <si>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</si>
  <si>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</si>
  <si>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</si>
  <si>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</si>
  <si>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</si>
  <si>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</si>
  <si>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</si>
  <si>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</si>
  <si>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</si>
  <si>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</si>
  <si>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</si>
  <si>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</si>
  <si>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</si>
  <si>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</si>
  <si>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</si>
  <si>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</si>
  <si>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</si>
  <si>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</si>
  <si>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</si>
  <si>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</si>
  <si>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</si>
  <si>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</si>
  <si>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</si>
  <si>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</si>
  <si>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</si>
  <si>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</si>
  <si>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</si>
  <si>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</si>
  <si>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</si>
  <si>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</si>
  <si>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</si>
  <si>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</si>
  <si>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</si>
  <si>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</si>
  <si>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</si>
  <si>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</si>
  <si>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</si>
  <si>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</si>
  <si>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</si>
  <si>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</si>
  <si>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</si>
  <si>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</si>
  <si>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</si>
  <si>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</si>
  <si>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</si>
  <si>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</si>
  <si>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</si>
  <si>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</si>
  <si>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</si>
  <si>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</si>
  <si>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</si>
  <si>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</si>
  <si>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</si>
  <si>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</si>
  <si>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</si>
  <si>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</si>
  <si>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</si>
  <si>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</si>
  <si>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</si>
  <si>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</si>
  <si>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</si>
  <si>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</si>
  <si>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</si>
  <si>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</si>
  <si>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</si>
  <si>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</si>
  <si>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</si>
  <si>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</si>
  <si>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</si>
  <si>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</si>
  <si>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</si>
  <si>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</si>
  <si>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</si>
  <si>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</si>
  <si>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</si>
  <si>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</si>
  <si>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</si>
  <si>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</si>
  <si>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</si>
  <si>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</si>
  <si>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</si>
  <si>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</si>
  <si>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</si>
  <si>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</si>
  <si>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</si>
  <si>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</si>
  <si>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</si>
  <si>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</si>
  <si>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</si>
  <si>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</si>
  <si>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</si>
  <si>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</si>
  <si>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</si>
  <si>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</si>
  <si>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</si>
  <si>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</si>
  <si>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</si>
  <si>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</si>
  <si>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</si>
  <si>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</si>
  <si>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</si>
  <si>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</si>
  <si>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</si>
  <si>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</si>
  <si>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</si>
  <si>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</si>
  <si>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</si>
  <si>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</si>
  <si>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</si>
  <si>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</si>
  <si>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</si>
  <si>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</si>
  <si>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</si>
  <si>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</si>
  <si>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</si>
  <si>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</si>
  <si>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</si>
  <si>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</si>
  <si>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</si>
  <si>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</si>
  <si>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</si>
  <si>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</si>
  <si>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</si>
  <si>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</si>
  <si>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</si>
  <si>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</si>
  <si>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</si>
  <si>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</si>
  <si>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</si>
  <si>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</si>
  <si>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</si>
  <si>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</si>
  <si>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</si>
  <si>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</si>
  <si>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</si>
  <si>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</si>
  <si>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</si>
  <si>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</si>
  <si>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</si>
  <si>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</si>
  <si>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</si>
  <si>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</si>
  <si>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</si>
  <si>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</si>
  <si>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</si>
  <si>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</si>
  <si>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</si>
  <si>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</si>
  <si>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</si>
  <si>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</si>
  <si>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</si>
  <si>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</si>
  <si>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</si>
  <si>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</si>
  <si>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</si>
  <si>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</si>
  <si>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</si>
  <si>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</si>
  <si>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</si>
  <si>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</si>
  <si>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</si>
  <si>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</si>
  <si>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</si>
  <si>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</si>
  <si>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</si>
  <si>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</si>
  <si>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</si>
  <si>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</si>
  <si>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Municipal para el Desarrollo Integral de la Familia de Silao de la Victoria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</si>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</sst>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11" xfId="10" applyFont="1" applyBorder="1" applyAlignment="1">
      <alignment horizontal="center" wrapText="1"/>
    </xf>
    <xf numFmtId="0" fontId="8" fillId="0" borderId="0" xfId="10" applyFont="1" applyAlignment="1">
      <alignment horizont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8404860" cy="975360"/>
    <xdr:sp macro="" textlink="">
      <xdr:nvSpPr>
        <xdr:cNvPr id="2" name="CuadroTexto 1"/>
        <xdr:cNvSpPr txBox="1"/>
      </xdr:nvSpPr>
      <xdr:spPr>
        <a:xfrm>
          <a:off x="0" y="6583680"/>
          <a:ext cx="8404860" cy="975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218</xdr:row>
      <xdr:rowOff>60960</xdr:rowOff>
    </xdr:from>
    <xdr:ext cx="8404860" cy="975360"/>
    <xdr:sp macro="" textlink="">
      <xdr:nvSpPr>
        <xdr:cNvPr id="2" name="CuadroTexto 1"/>
        <xdr:cNvSpPr txBox="1"/>
      </xdr:nvSpPr>
      <xdr:spPr>
        <a:xfrm>
          <a:off x="99060" y="30175200"/>
          <a:ext cx="8404860" cy="975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154</xdr:row>
      <xdr:rowOff>0</xdr:rowOff>
    </xdr:from>
    <xdr:ext cx="8404860" cy="975360"/>
    <xdr:sp macro="" textlink="">
      <xdr:nvSpPr>
        <xdr:cNvPr id="2" name="CuadroTexto 1"/>
        <xdr:cNvSpPr txBox="1"/>
      </xdr:nvSpPr>
      <xdr:spPr>
        <a:xfrm>
          <a:off x="0" y="20250509"/>
          <a:ext cx="8404860" cy="975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8404860" cy="975360"/>
    <xdr:sp macro="" textlink="">
      <xdr:nvSpPr>
        <xdr:cNvPr id="3" name="CuadroTexto 2"/>
        <xdr:cNvSpPr txBox="1"/>
      </xdr:nvSpPr>
      <xdr:spPr>
        <a:xfrm>
          <a:off x="0" y="4465320"/>
          <a:ext cx="8404860" cy="975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120</xdr:row>
      <xdr:rowOff>0</xdr:rowOff>
    </xdr:from>
    <xdr:ext cx="8404860" cy="975360"/>
    <xdr:sp macro="" textlink="">
      <xdr:nvSpPr>
        <xdr:cNvPr id="2" name="CuadroTexto 1"/>
        <xdr:cNvSpPr txBox="1"/>
      </xdr:nvSpPr>
      <xdr:spPr>
        <a:xfrm>
          <a:off x="0" y="15864840"/>
          <a:ext cx="8404860" cy="975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24</xdr:row>
      <xdr:rowOff>0</xdr:rowOff>
    </xdr:from>
    <xdr:to>
      <xdr:col>3</xdr:col>
      <xdr:colOff>22861</xdr:colOff>
      <xdr:row>29</xdr:row>
      <xdr:rowOff>24231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00"/>
          <a:ext cx="5791200" cy="671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43</xdr:row>
      <xdr:rowOff>1</xdr:rowOff>
    </xdr:from>
    <xdr:to>
      <xdr:col>2</xdr:col>
      <xdr:colOff>990601</xdr:colOff>
      <xdr:row>47</xdr:row>
      <xdr:rowOff>120175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90261"/>
          <a:ext cx="5501640" cy="6383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4</xdr:col>
      <xdr:colOff>200373</xdr:colOff>
      <xdr:row>70</xdr:row>
      <xdr:rowOff>68665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81060"/>
          <a:ext cx="8407113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43" activePane="bottomLeft" state="frozen"/>
      <selection activeCell="A14" sqref="A14:B14"/>
      <selection pane="bottomLeft" activeCell="B62" sqref="B62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899999999999999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899999999999999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899999999999999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0.8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29" sqref="B229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899999999999999" customHeight="1" x14ac:dyDescent="0.3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899999999999999" customHeight="1" x14ac:dyDescent="0.3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1158477.05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1158477.05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499</v>
      </c>
      <c r="C49" s="55">
        <v>1158477.05</v>
      </c>
      <c r="D49" s="92"/>
      <c r="E49" s="49"/>
    </row>
    <row r="50" spans="1:5" ht="20.399999999999999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.6" x14ac:dyDescent="0.2">
      <c r="A58" s="50">
        <v>4200</v>
      </c>
      <c r="B58" s="52" t="s">
        <v>505</v>
      </c>
      <c r="C58" s="55">
        <f>+C59+C65</f>
        <v>12833333</v>
      </c>
      <c r="D58" s="92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12833333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12833333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71111.399999999994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71111.399999999994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71111.399999999994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12241473.420000002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9351927.9500000011</v>
      </c>
      <c r="D99" s="57">
        <f>C99/$C$98</f>
        <v>0.76395443825584841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7043145.1300000008</v>
      </c>
      <c r="D100" s="57">
        <f t="shared" ref="D100:D163" si="0">C100/$C$98</f>
        <v>0.57535109445999999</v>
      </c>
      <c r="E100" s="56"/>
    </row>
    <row r="101" spans="1:5" x14ac:dyDescent="0.2">
      <c r="A101" s="54">
        <v>5111</v>
      </c>
      <c r="B101" s="51" t="s">
        <v>360</v>
      </c>
      <c r="C101" s="55">
        <v>5268265.2300000004</v>
      </c>
      <c r="D101" s="57">
        <f t="shared" si="0"/>
        <v>0.43036202009741403</v>
      </c>
      <c r="E101" s="56"/>
    </row>
    <row r="102" spans="1:5" x14ac:dyDescent="0.2">
      <c r="A102" s="54">
        <v>5112</v>
      </c>
      <c r="B102" s="51" t="s">
        <v>361</v>
      </c>
      <c r="C102" s="55">
        <v>943223.67</v>
      </c>
      <c r="D102" s="57">
        <f t="shared" si="0"/>
        <v>7.7051482091932674E-2</v>
      </c>
      <c r="E102" s="56"/>
    </row>
    <row r="103" spans="1:5" x14ac:dyDescent="0.2">
      <c r="A103" s="54">
        <v>5113</v>
      </c>
      <c r="B103" s="51" t="s">
        <v>362</v>
      </c>
      <c r="C103" s="55">
        <v>4056</v>
      </c>
      <c r="D103" s="57">
        <f t="shared" si="0"/>
        <v>3.3133266403808433E-4</v>
      </c>
      <c r="E103" s="56"/>
    </row>
    <row r="104" spans="1:5" x14ac:dyDescent="0.2">
      <c r="A104" s="54">
        <v>5114</v>
      </c>
      <c r="B104" s="51" t="s">
        <v>363</v>
      </c>
      <c r="C104" s="55">
        <v>144455.70000000001</v>
      </c>
      <c r="D104" s="57">
        <f t="shared" si="0"/>
        <v>1.1800515758502541E-2</v>
      </c>
      <c r="E104" s="56"/>
    </row>
    <row r="105" spans="1:5" x14ac:dyDescent="0.2">
      <c r="A105" s="54">
        <v>5115</v>
      </c>
      <c r="B105" s="51" t="s">
        <v>364</v>
      </c>
      <c r="C105" s="55">
        <v>683144.53</v>
      </c>
      <c r="D105" s="57">
        <f t="shared" si="0"/>
        <v>5.5805743848112682E-2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816420.77999999991</v>
      </c>
      <c r="D107" s="57">
        <f t="shared" si="0"/>
        <v>6.6693015782408965E-2</v>
      </c>
      <c r="E107" s="56"/>
    </row>
    <row r="108" spans="1:5" x14ac:dyDescent="0.2">
      <c r="A108" s="54">
        <v>5121</v>
      </c>
      <c r="B108" s="51" t="s">
        <v>367</v>
      </c>
      <c r="C108" s="55">
        <v>227940.63</v>
      </c>
      <c r="D108" s="57">
        <f t="shared" si="0"/>
        <v>1.862035901884105E-2</v>
      </c>
      <c r="E108" s="56"/>
    </row>
    <row r="109" spans="1:5" x14ac:dyDescent="0.2">
      <c r="A109" s="54">
        <v>5122</v>
      </c>
      <c r="B109" s="51" t="s">
        <v>368</v>
      </c>
      <c r="C109" s="55">
        <v>128002.51</v>
      </c>
      <c r="D109" s="57">
        <f t="shared" si="0"/>
        <v>1.0456462682904717E-2</v>
      </c>
      <c r="E109" s="56"/>
    </row>
    <row r="110" spans="1:5" x14ac:dyDescent="0.2">
      <c r="A110" s="54">
        <v>5123</v>
      </c>
      <c r="B110" s="51" t="s">
        <v>369</v>
      </c>
      <c r="C110" s="55">
        <v>10528.05</v>
      </c>
      <c r="D110" s="57">
        <f t="shared" si="0"/>
        <v>8.6003127554885449E-4</v>
      </c>
      <c r="E110" s="56"/>
    </row>
    <row r="111" spans="1:5" x14ac:dyDescent="0.2">
      <c r="A111" s="54">
        <v>5124</v>
      </c>
      <c r="B111" s="51" t="s">
        <v>370</v>
      </c>
      <c r="C111" s="55">
        <v>58506.32</v>
      </c>
      <c r="D111" s="57">
        <f t="shared" si="0"/>
        <v>4.7793527782703784E-3</v>
      </c>
      <c r="E111" s="56"/>
    </row>
    <row r="112" spans="1:5" x14ac:dyDescent="0.2">
      <c r="A112" s="54">
        <v>5125</v>
      </c>
      <c r="B112" s="51" t="s">
        <v>371</v>
      </c>
      <c r="C112" s="55">
        <v>93833.59</v>
      </c>
      <c r="D112" s="57">
        <f t="shared" si="0"/>
        <v>7.6652202541808061E-3</v>
      </c>
      <c r="E112" s="56"/>
    </row>
    <row r="113" spans="1:5" x14ac:dyDescent="0.2">
      <c r="A113" s="54">
        <v>5126</v>
      </c>
      <c r="B113" s="51" t="s">
        <v>372</v>
      </c>
      <c r="C113" s="55">
        <v>287782.3</v>
      </c>
      <c r="D113" s="57">
        <f t="shared" si="0"/>
        <v>2.3508795888068836E-2</v>
      </c>
      <c r="E113" s="56"/>
    </row>
    <row r="114" spans="1:5" x14ac:dyDescent="0.2">
      <c r="A114" s="54">
        <v>5127</v>
      </c>
      <c r="B114" s="51" t="s">
        <v>373</v>
      </c>
      <c r="C114" s="55">
        <v>9633.3799999999992</v>
      </c>
      <c r="D114" s="57">
        <f t="shared" si="0"/>
        <v>7.869461191053256E-4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194</v>
      </c>
      <c r="D116" s="57">
        <f t="shared" si="0"/>
        <v>1.5847765489001077E-5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1492362.04</v>
      </c>
      <c r="D117" s="57">
        <f t="shared" si="0"/>
        <v>0.1219103280134394</v>
      </c>
      <c r="E117" s="56"/>
    </row>
    <row r="118" spans="1:5" x14ac:dyDescent="0.2">
      <c r="A118" s="54">
        <v>5131</v>
      </c>
      <c r="B118" s="51" t="s">
        <v>377</v>
      </c>
      <c r="C118" s="55">
        <v>184839.83</v>
      </c>
      <c r="D118" s="57">
        <f t="shared" si="0"/>
        <v>1.5099475664261987E-2</v>
      </c>
      <c r="E118" s="56"/>
    </row>
    <row r="119" spans="1:5" x14ac:dyDescent="0.2">
      <c r="A119" s="54">
        <v>5132</v>
      </c>
      <c r="B119" s="51" t="s">
        <v>378</v>
      </c>
      <c r="C119" s="55">
        <v>24512.77</v>
      </c>
      <c r="D119" s="57">
        <f t="shared" si="0"/>
        <v>2.0024362394114479E-3</v>
      </c>
      <c r="E119" s="56"/>
    </row>
    <row r="120" spans="1:5" x14ac:dyDescent="0.2">
      <c r="A120" s="54">
        <v>5133</v>
      </c>
      <c r="B120" s="51" t="s">
        <v>379</v>
      </c>
      <c r="C120" s="55">
        <v>44942.559999999998</v>
      </c>
      <c r="D120" s="57">
        <f t="shared" si="0"/>
        <v>3.6713358317286607E-3</v>
      </c>
      <c r="E120" s="56"/>
    </row>
    <row r="121" spans="1:5" x14ac:dyDescent="0.2">
      <c r="A121" s="54">
        <v>5134</v>
      </c>
      <c r="B121" s="51" t="s">
        <v>380</v>
      </c>
      <c r="C121" s="55">
        <v>202505.7</v>
      </c>
      <c r="D121" s="57">
        <f t="shared" si="0"/>
        <v>1.6542591978278377E-2</v>
      </c>
      <c r="E121" s="56"/>
    </row>
    <row r="122" spans="1:5" x14ac:dyDescent="0.2">
      <c r="A122" s="54">
        <v>5135</v>
      </c>
      <c r="B122" s="51" t="s">
        <v>381</v>
      </c>
      <c r="C122" s="55">
        <v>477364.2</v>
      </c>
      <c r="D122" s="57">
        <f t="shared" si="0"/>
        <v>3.8995648940436119E-2</v>
      </c>
      <c r="E122" s="56"/>
    </row>
    <row r="123" spans="1:5" x14ac:dyDescent="0.2">
      <c r="A123" s="54">
        <v>5136</v>
      </c>
      <c r="B123" s="51" t="s">
        <v>382</v>
      </c>
      <c r="C123" s="55">
        <v>3944</v>
      </c>
      <c r="D123" s="57">
        <f t="shared" si="0"/>
        <v>3.2218343860113526E-4</v>
      </c>
      <c r="E123" s="56"/>
    </row>
    <row r="124" spans="1:5" x14ac:dyDescent="0.2">
      <c r="A124" s="54">
        <v>5137</v>
      </c>
      <c r="B124" s="51" t="s">
        <v>383</v>
      </c>
      <c r="C124" s="55">
        <v>18705.099999999999</v>
      </c>
      <c r="D124" s="57">
        <f t="shared" si="0"/>
        <v>1.5280105064346082E-3</v>
      </c>
      <c r="E124" s="56"/>
    </row>
    <row r="125" spans="1:5" x14ac:dyDescent="0.2">
      <c r="A125" s="54">
        <v>5138</v>
      </c>
      <c r="B125" s="51" t="s">
        <v>384</v>
      </c>
      <c r="C125" s="55">
        <v>259336.88</v>
      </c>
      <c r="D125" s="57">
        <f t="shared" si="0"/>
        <v>2.1185103386026874E-2</v>
      </c>
      <c r="E125" s="56"/>
    </row>
    <row r="126" spans="1:5" x14ac:dyDescent="0.2">
      <c r="A126" s="54">
        <v>5139</v>
      </c>
      <c r="B126" s="51" t="s">
        <v>385</v>
      </c>
      <c r="C126" s="55">
        <v>276211</v>
      </c>
      <c r="D126" s="57">
        <f t="shared" si="0"/>
        <v>2.2563542028260185E-2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2889545.47</v>
      </c>
      <c r="D127" s="57">
        <f t="shared" si="0"/>
        <v>0.23604556174415153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2889545.47</v>
      </c>
      <c r="D137" s="57">
        <f t="shared" si="0"/>
        <v>0.23604556174415153</v>
      </c>
      <c r="E137" s="56"/>
    </row>
    <row r="138" spans="1:5" x14ac:dyDescent="0.2">
      <c r="A138" s="54">
        <v>5241</v>
      </c>
      <c r="B138" s="51" t="s">
        <v>395</v>
      </c>
      <c r="C138" s="55">
        <v>2889545.47</v>
      </c>
      <c r="D138" s="57">
        <f t="shared" si="0"/>
        <v>0.23604556174415153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0.399999999999999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B17" sqref="B17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899999999999999" customHeight="1" x14ac:dyDescent="0.3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899999999999999" customHeight="1" x14ac:dyDescent="0.3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45030.17</v>
      </c>
      <c r="D15" s="24">
        <v>40430.17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944358.7</v>
      </c>
      <c r="D20" s="24">
        <v>944358.7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20800</v>
      </c>
      <c r="D21" s="24">
        <v>20800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552995.42000000004</v>
      </c>
      <c r="D23" s="24">
        <v>552995.42000000004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109882.8</v>
      </c>
      <c r="D24" s="24">
        <v>109882.8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7000</v>
      </c>
      <c r="D26" s="24">
        <v>7000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0.04</v>
      </c>
      <c r="D27" s="24">
        <v>0.04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6173115.1499999994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18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828201.59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5344895.5599999996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14262204.66</v>
      </c>
      <c r="D62" s="24">
        <f t="shared" ref="D62:E62" si="0">SUM(D63:D70)</f>
        <v>0</v>
      </c>
      <c r="E62" s="24">
        <f t="shared" si="0"/>
        <v>5005816.78</v>
      </c>
    </row>
    <row r="63" spans="1:9" x14ac:dyDescent="0.2">
      <c r="A63" s="22">
        <v>1241</v>
      </c>
      <c r="B63" s="20" t="s">
        <v>236</v>
      </c>
      <c r="C63" s="24">
        <v>3221060.26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348056.39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4291641.7699999996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5477937.2400000002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3944</v>
      </c>
      <c r="D67" s="24">
        <v>0</v>
      </c>
      <c r="E67" s="24">
        <v>5005816.78</v>
      </c>
    </row>
    <row r="68" spans="1:9" x14ac:dyDescent="0.2">
      <c r="A68" s="22">
        <v>1246</v>
      </c>
      <c r="B68" s="20" t="s">
        <v>241</v>
      </c>
      <c r="C68" s="24">
        <v>919565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77853.86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21593.86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56260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63072.9</v>
      </c>
    </row>
    <row r="97" spans="1:8" x14ac:dyDescent="0.2">
      <c r="A97" s="22">
        <v>1191</v>
      </c>
      <c r="B97" s="20" t="s">
        <v>578</v>
      </c>
      <c r="C97" s="24">
        <v>63072.9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766044.2</v>
      </c>
      <c r="D110" s="24">
        <f>SUM(D111:D119)</f>
        <v>766044.2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10937.78</v>
      </c>
      <c r="D111" s="24">
        <f>C111</f>
        <v>10937.78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200815.31</v>
      </c>
      <c r="D112" s="24">
        <f t="shared" ref="D112:D119" si="1">C112</f>
        <v>200815.31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-665548.84</v>
      </c>
      <c r="D113" s="24">
        <f t="shared" si="1"/>
        <v>-665548.84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549381.74</v>
      </c>
      <c r="D117" s="24">
        <f t="shared" si="1"/>
        <v>549381.74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670458.21</v>
      </c>
      <c r="D119" s="24">
        <f t="shared" si="1"/>
        <v>670458.21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51" sqref="B5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899999999999999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899999999999999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945816.92</v>
      </c>
    </row>
    <row r="9" spans="1:5" x14ac:dyDescent="0.2">
      <c r="A9" s="33">
        <v>3120</v>
      </c>
      <c r="B9" s="29" t="s">
        <v>464</v>
      </c>
      <c r="C9" s="34">
        <v>0.05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1821448.03</v>
      </c>
    </row>
    <row r="15" spans="1:5" x14ac:dyDescent="0.2">
      <c r="A15" s="33">
        <v>3220</v>
      </c>
      <c r="B15" s="29" t="s">
        <v>468</v>
      </c>
      <c r="C15" s="34">
        <v>14141561.949999999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51" workbookViewId="0">
      <selection activeCell="C129" sqref="C129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899999999999999" customHeight="1" x14ac:dyDescent="0.3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899999999999999" customHeight="1" x14ac:dyDescent="0.3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-3362.31</v>
      </c>
      <c r="D8" s="34">
        <v>-3362.31</v>
      </c>
    </row>
    <row r="9" spans="1:5" x14ac:dyDescent="0.2">
      <c r="A9" s="33">
        <v>1112</v>
      </c>
      <c r="B9" s="29" t="s">
        <v>482</v>
      </c>
      <c r="C9" s="34">
        <v>76033.14</v>
      </c>
      <c r="D9" s="34">
        <v>165213.35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72670.83</v>
      </c>
      <c r="D15" s="133">
        <f>SUM(D8:D14)</f>
        <v>161851.04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394010.18000000005</v>
      </c>
      <c r="D28" s="133">
        <f>SUM(D29:D36)</f>
        <v>394010.18000000005</v>
      </c>
      <c r="E28" s="128"/>
    </row>
    <row r="29" spans="1:5" x14ac:dyDescent="0.2">
      <c r="A29" s="33">
        <v>1241</v>
      </c>
      <c r="B29" s="29" t="s">
        <v>236</v>
      </c>
      <c r="C29" s="34">
        <v>159676.78</v>
      </c>
      <c r="D29" s="130">
        <v>159676.78</v>
      </c>
      <c r="E29" s="128"/>
    </row>
    <row r="30" spans="1:5" x14ac:dyDescent="0.2">
      <c r="A30" s="33">
        <v>1242</v>
      </c>
      <c r="B30" s="29" t="s">
        <v>237</v>
      </c>
      <c r="C30" s="34">
        <v>71688</v>
      </c>
      <c r="D30" s="130">
        <v>71688</v>
      </c>
      <c r="E30" s="128"/>
    </row>
    <row r="31" spans="1:5" x14ac:dyDescent="0.2">
      <c r="A31" s="33">
        <v>1243</v>
      </c>
      <c r="B31" s="29" t="s">
        <v>238</v>
      </c>
      <c r="C31" s="34">
        <v>81399</v>
      </c>
      <c r="D31" s="130">
        <v>81399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81246.399999999994</v>
      </c>
      <c r="D34" s="130">
        <v>81246.399999999994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394010.18000000005</v>
      </c>
      <c r="D38" s="133">
        <f>D20+D28+D37</f>
        <v>394010.18000000005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1821448.03</v>
      </c>
      <c r="D42" s="133">
        <v>1573352.82</v>
      </c>
    </row>
    <row r="43" spans="1:5" x14ac:dyDescent="0.2">
      <c r="A43" s="129"/>
      <c r="B43" s="134" t="s">
        <v>616</v>
      </c>
      <c r="C43" s="133">
        <f>C46+C58+C86+C89+C44</f>
        <v>8561.09</v>
      </c>
      <c r="D43" s="133">
        <f>D46+D58+D86+D89+D44</f>
        <v>431250.26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926722.61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926722.61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24906.12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895481.11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6335.38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8561.09</v>
      </c>
      <c r="D89" s="133">
        <f>SUM(D90:D94)</f>
        <v>-495472.35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-480882.97</v>
      </c>
    </row>
    <row r="91" spans="1:4" x14ac:dyDescent="0.2">
      <c r="A91" s="129">
        <v>2112</v>
      </c>
      <c r="B91" s="128" t="s">
        <v>631</v>
      </c>
      <c r="C91" s="130">
        <v>1618.9</v>
      </c>
      <c r="D91" s="130">
        <v>2925.58</v>
      </c>
    </row>
    <row r="92" spans="1:4" x14ac:dyDescent="0.2">
      <c r="A92" s="129">
        <v>2112</v>
      </c>
      <c r="B92" s="128" t="s">
        <v>632</v>
      </c>
      <c r="C92" s="130">
        <v>6942.19</v>
      </c>
      <c r="D92" s="130">
        <v>-13134.07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-4380.8900000000003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75711.399999999994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71111.399999999994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71111.399999999994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4600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4600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1754297.7200000002</v>
      </c>
      <c r="D117" s="133">
        <f>D42+D43+D95-D101-D104</f>
        <v>2004603.08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abSelected="1" workbookViewId="0">
      <selection activeCell="G22" sqref="G22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84" t="s">
        <v>667</v>
      </c>
      <c r="B1" s="185"/>
      <c r="C1" s="186"/>
    </row>
    <row r="2" spans="1:3" s="37" customFormat="1" ht="18" customHeight="1" x14ac:dyDescent="0.3">
      <c r="A2" s="187" t="s">
        <v>612</v>
      </c>
      <c r="B2" s="188"/>
      <c r="C2" s="189"/>
    </row>
    <row r="3" spans="1:3" s="37" customFormat="1" ht="18" customHeight="1" x14ac:dyDescent="0.3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14062921.449999999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14062921.449999999</v>
      </c>
    </row>
    <row r="21" spans="1:3" ht="14.4" customHeight="1" x14ac:dyDescent="0.2">
      <c r="A21" s="206" t="s">
        <v>624</v>
      </c>
      <c r="B21" s="206"/>
      <c r="C21" s="206"/>
    </row>
    <row r="22" spans="1:3" x14ac:dyDescent="0.2">
      <c r="A22" s="207"/>
      <c r="B22" s="207"/>
      <c r="C22" s="207"/>
    </row>
  </sheetData>
  <mergeCells count="5">
    <mergeCell ref="A1:C1"/>
    <mergeCell ref="A2:C2"/>
    <mergeCell ref="A3:C3"/>
    <mergeCell ref="A4:C4"/>
    <mergeCell ref="A21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6" workbookViewId="0">
      <selection activeCell="F39" sqref="F39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94" t="s">
        <v>667</v>
      </c>
      <c r="B1" s="195"/>
      <c r="C1" s="196"/>
    </row>
    <row r="2" spans="1:3" s="41" customFormat="1" ht="18.899999999999999" customHeight="1" x14ac:dyDescent="0.3">
      <c r="A2" s="197" t="s">
        <v>614</v>
      </c>
      <c r="B2" s="198"/>
      <c r="C2" s="199"/>
    </row>
    <row r="3" spans="1:3" s="41" customFormat="1" ht="18.899999999999999" customHeight="1" x14ac:dyDescent="0.3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12637937.6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394010.18000000005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159676.78</v>
      </c>
    </row>
    <row r="11" spans="1:3" x14ac:dyDescent="0.2">
      <c r="A11" s="90">
        <v>2.4</v>
      </c>
      <c r="B11" s="77" t="s">
        <v>237</v>
      </c>
      <c r="C11" s="148">
        <v>71688</v>
      </c>
    </row>
    <row r="12" spans="1:3" x14ac:dyDescent="0.2">
      <c r="A12" s="90">
        <v>2.5</v>
      </c>
      <c r="B12" s="77" t="s">
        <v>238</v>
      </c>
      <c r="C12" s="148">
        <v>81399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81246.399999999994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12243927.42</v>
      </c>
    </row>
    <row r="40" spans="1:3" ht="14.4" customHeight="1" x14ac:dyDescent="0.2">
      <c r="A40" s="206" t="s">
        <v>624</v>
      </c>
      <c r="B40" s="206"/>
      <c r="C40" s="206"/>
    </row>
    <row r="41" spans="1:3" x14ac:dyDescent="0.2">
      <c r="A41" s="207"/>
      <c r="B41" s="207"/>
      <c r="C41" s="207"/>
    </row>
  </sheetData>
  <mergeCells count="5">
    <mergeCell ref="A1:C1"/>
    <mergeCell ref="A2:C2"/>
    <mergeCell ref="A3:C3"/>
    <mergeCell ref="A4:C4"/>
    <mergeCell ref="A40:C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C1" workbookViewId="0">
      <selection activeCell="J62" sqref="J62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899999999999999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899999999999999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Sistema Municipal para el Desarrollo Integral de la Familia de Silao de la Victoria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56668748.880000003</v>
      </c>
      <c r="D42" s="34"/>
      <c r="E42" s="34"/>
      <c r="F42" s="34"/>
    </row>
    <row r="43" spans="1:6" x14ac:dyDescent="0.2">
      <c r="B43" s="171" t="s">
        <v>92</v>
      </c>
      <c r="C43" s="172">
        <v>-42747156.93</v>
      </c>
      <c r="D43" s="34"/>
      <c r="E43" s="34"/>
      <c r="F43" s="34"/>
    </row>
    <row r="44" spans="1:6" x14ac:dyDescent="0.2">
      <c r="B44" s="171" t="s">
        <v>91</v>
      </c>
      <c r="C44" s="172">
        <v>141329.5</v>
      </c>
      <c r="D44" s="34"/>
      <c r="E44" s="34"/>
      <c r="F44" s="34"/>
    </row>
    <row r="45" spans="1:6" x14ac:dyDescent="0.2">
      <c r="B45" s="171" t="s">
        <v>90</v>
      </c>
      <c r="C45" s="172">
        <v>-4600</v>
      </c>
      <c r="D45" s="34"/>
      <c r="E45" s="34"/>
      <c r="F45" s="34"/>
    </row>
    <row r="46" spans="1:6" x14ac:dyDescent="0.2">
      <c r="B46" s="171" t="s">
        <v>89</v>
      </c>
      <c r="C46" s="172">
        <v>-14058321.449999999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Sistema Municipal para el Desarrollo Integral de la Familia de Silao de la Victoria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-56668748.880000003</v>
      </c>
    </row>
    <row r="54" spans="2:3" x14ac:dyDescent="0.2">
      <c r="B54" s="171" t="s">
        <v>87</v>
      </c>
      <c r="C54" s="176">
        <v>44023858.539999999</v>
      </c>
    </row>
    <row r="55" spans="2:3" x14ac:dyDescent="0.2">
      <c r="B55" s="171" t="s">
        <v>666</v>
      </c>
      <c r="C55" s="176">
        <v>-141329.5</v>
      </c>
    </row>
    <row r="56" spans="2:3" x14ac:dyDescent="0.2">
      <c r="B56" s="171" t="s">
        <v>86</v>
      </c>
      <c r="C56" s="176">
        <v>150736.24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-3424359.77</v>
      </c>
    </row>
    <row r="59" spans="2:3" x14ac:dyDescent="0.2">
      <c r="B59" s="171" t="s">
        <v>83</v>
      </c>
      <c r="C59" s="176">
        <v>16059843.369999999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3.2" x14ac:dyDescent="0.25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" customHeight="1" x14ac:dyDescent="0.2">
      <c r="A16" s="121" t="s">
        <v>596</v>
      </c>
    </row>
    <row r="17" spans="1:4" s="117" customFormat="1" ht="12.9" customHeight="1" x14ac:dyDescent="0.2">
      <c r="A17" s="122"/>
    </row>
    <row r="18" spans="1:4" s="117" customFormat="1" ht="12.9" customHeight="1" x14ac:dyDescent="0.2">
      <c r="A18" s="132" t="s">
        <v>94</v>
      </c>
    </row>
    <row r="19" spans="1:4" s="117" customFormat="1" ht="12.9" customHeight="1" x14ac:dyDescent="0.2">
      <c r="A19" s="125" t="s">
        <v>597</v>
      </c>
    </row>
    <row r="20" spans="1:4" s="117" customFormat="1" ht="12.9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5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2024-04-29T21:06:11Z</cp:lastPrinted>
  <dcterms:created xsi:type="dcterms:W3CDTF">2012-12-11T20:36:24Z</dcterms:created>
  <dcterms:modified xsi:type="dcterms:W3CDTF">2024-04-29T21:07:34Z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